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<sst xmlns="http://schemas.openxmlformats.org/spreadsheetml/2006/main" count="255" uniqueCount="174">
  <si>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</si>
  <si>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</si>
  <si>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</si>
  <si>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</si>
  <si>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</si>
  <si>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</si>
  <si>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</si>
  <si>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</si>
  <si>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</si>
  <si>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</si>
  <si>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</si>
  <si>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</si>
  <si>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</si>
  <si>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</si>
  <si>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</si>
  <si>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</si>
  <si>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</si>
  <si>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</si>
  <si>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</si>
  <si>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</si>
  <si>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</si>
  <si>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</si>
  <si>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</si>
  <si>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</si>
  <si>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</si>
  <si>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</si>
  <si>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</si>
  <si>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</si>
  <si>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</si>
  <si>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</si>
  <si>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</si>
  <si>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</si>
  <si>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</si>
  <si>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</si>
  <si>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</si>
  <si>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</si>
  <si>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</si>
  <si>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</si>
  <si>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</si>
  <si>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</si>
  <si>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</si>
  <si>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</si>
  <si>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</si>
  <si>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</si>
  <si>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</si>
  <si>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</si>
  <si>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</si>
  <si>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</si>
  <si>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</si>
  <si>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</si>
  <si>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</si>
  <si>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</si>
  <si>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</si>
  <si>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</si>
  <si>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</si>
  <si>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</si>
  <si>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</si>
  <si>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</si>
  <si>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</si>
  <si>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</si>
  <si>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</si>
  <si>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</si>
  <si>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</si>
  <si>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</si>
  <si>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</si>
  <si>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</si>
  <si>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</si>
  <si>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</si>
  <si>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</si>
  <si>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</si>
  <si>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</si>
  <si>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</si>
  <si>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</si>
  <si>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</si>
  <si>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</si>
  <si>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</si>
  <si>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</si>
  <si>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</si>
  <si>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</si>
  <si>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</si>
  <si>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</si>
  <si>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</si>
  <si>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</si>
  <si>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</si>
  <si>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</si>
  <si>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</si>
  <si>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</si>
  <si>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</si>
  <si>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</si>
  <si>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</si>
  <si>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</si>
  <si>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</si>
  <si>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</si>
  <si>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</si>
  <si>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</si>
  <si>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</si>
  <si>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</si>
  <si>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</si>
  <si>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</si>
  <si>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</si>
  <si>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</si>
  <si>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</si>
  <si>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</si>
  <si>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</si>
  <si>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</si>
  <si>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</si>
  <si>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</si>
  <si>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</si>
  <si>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</si>
  <si>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- wynagrodzenia oraz ubezpieczenia społeczne i inne świadczenia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</si>
  <si>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</si>
  <si>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</si>
  <si>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</si>
  <si>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</si>
  <si>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</si>
  <si>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</si>
  <si>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</si>
  <si>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</si>
  <si>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</si>
  <si>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</si>
  <si>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</si>
  <si>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</si>
  <si>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</si>
  <si>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</si>
  <si>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</si>
  <si>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</si>
  <si>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</si>
  <si>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</si>
  <si>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</si>
  <si>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</si>
  <si>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</si>
  <si>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</si>
  <si>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</si>
  <si>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</si>
  <si>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</si>
  <si>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</si>
  <si>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</si>
  <si>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</si>
  <si>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</si>
  <si>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</si>
  <si>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</si>
  <si>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</si>
  <si>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</si>
  <si>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</si>
  <si>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</si>
  <si>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</si>
  <si>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</si>
  <si>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</si>
  <si>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</si>
  <si>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</si>
  <si>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</si>
  <si>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</si>
  <si>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</si>
  <si>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</si>
  <si>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środki trwałe</t>
  </si>
  <si>
    <t>w cenie nabycia</t>
  </si>
  <si>
    <t>należności i zobowiązania</t>
  </si>
  <si>
    <t>w kwocie wymaganej zapłaty</t>
  </si>
  <si>
    <t>pozostałe aktywa i pasywa</t>
  </si>
  <si>
    <t>rozliczenia międzyokresowe przychodów</t>
  </si>
  <si>
    <t>Inne rozliczenia międzyokresowe przychodów</t>
  </si>
  <si>
    <t>a. Źródła zwiększenia i wykorzystanie funduszu własnego</t>
  </si>
  <si>
    <t>Pozostałe koszty realizacji zadań statutowych-działalność opp nieodpłatna</t>
  </si>
  <si>
    <t>Koszty realizacji zadań statutowych</t>
  </si>
  <si>
    <t>Pozostałe koszty realizacji zadań statutowych- działalność opp odpłatna</t>
  </si>
  <si>
    <t xml:space="preserve">przychody z działalności statutowej opp </t>
  </si>
  <si>
    <t xml:space="preserve">koszty działalności statutowej </t>
  </si>
  <si>
    <t>Pozostrałe koszty statutowe</t>
  </si>
  <si>
    <t xml:space="preserve">Pozostałe przychody określone statutem opp </t>
  </si>
  <si>
    <t>Koszty 1%</t>
  </si>
  <si>
    <t>Informacja dodatkowa za 2019 r.</t>
  </si>
  <si>
    <t xml:space="preserve">odpłatności, i inne przychody z działalności odpłatnej </t>
  </si>
  <si>
    <t xml:space="preserve">Koszty </t>
  </si>
  <si>
    <t xml:space="preserve">LOKALNA GRUPA DZIAŁANIA "NAD CZARNĄ I PILICĄ"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</si>
</sst>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\ &quot;zł&quot;_-;\-* #,##0.0\ &quot;zł&quot;_-;_-* &quot;-&quot;??\ &quot;zł&quot;_-;_-@_-"/>
    <numFmt numFmtId="167" formatCode="_-* #,##0\ &quot;zł&quot;_-;\-* #,##0\ &quot;zł&quot;_-;_-* &quot;-&quot;??\ &quot;zł&quot;_-;_-@_-"/>
    <numFmt numFmtId="168" formatCode="#,##0.00_ ;\-#,##0.00\ 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0" fillId="0" borderId="11" xfId="0" applyNumberForma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/>
    </xf>
    <xf numFmtId="4" fontId="3" fillId="33" borderId="16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/>
    </xf>
    <xf numFmtId="4" fontId="3" fillId="33" borderId="12" xfId="42" applyNumberFormat="1" applyFont="1" applyFill="1" applyBorder="1" applyAlignment="1">
      <alignment/>
    </xf>
    <xf numFmtId="4" fontId="3" fillId="33" borderId="16" xfId="42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wrapText="1"/>
    </xf>
    <xf numFmtId="4" fontId="3" fillId="33" borderId="12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0" xfId="0" applyFont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4" fontId="3" fillId="34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3" fillId="0" borderId="13" xfId="0" applyNumberFormat="1" applyFont="1" applyBorder="1" applyAlignment="1">
      <alignment/>
    </xf>
    <xf numFmtId="0" fontId="0" fillId="33" borderId="11" xfId="0" applyFill="1" applyBorder="1" applyAlignment="1">
      <alignment/>
    </xf>
    <xf numFmtId="49" fontId="0" fillId="34" borderId="11" xfId="0" applyNumberFormat="1" applyFill="1" applyBorder="1" applyAlignment="1">
      <alignment/>
    </xf>
    <xf numFmtId="9" fontId="0" fillId="34" borderId="13" xfId="0" applyNumberFormat="1" applyFill="1" applyBorder="1" applyAlignment="1">
      <alignment horizontal="left"/>
    </xf>
    <xf numFmtId="0" fontId="0" fillId="34" borderId="18" xfId="0" applyFill="1" applyBorder="1" applyAlignment="1">
      <alignment/>
    </xf>
    <xf numFmtId="4" fontId="0" fillId="34" borderId="19" xfId="0" applyNumberFormat="1" applyFill="1" applyBorder="1" applyAlignment="1">
      <alignment/>
    </xf>
    <xf numFmtId="0" fontId="0" fillId="34" borderId="18" xfId="0" applyFont="1" applyFill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6" fillId="0" borderId="34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34" borderId="0" xfId="0" applyFont="1" applyFill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5" fillId="34" borderId="0" xfId="0" applyFont="1" applyFill="1" applyAlignment="1">
      <alignment horizontal="center"/>
    </xf>
    <xf numFmtId="168" fontId="3" fillId="33" borderId="15" xfId="0" applyNumberFormat="1" applyFont="1" applyFill="1" applyBorder="1" applyAlignment="1">
      <alignment horizontal="center"/>
    </xf>
    <xf numFmtId="168" fontId="3" fillId="33" borderId="1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34" borderId="11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2"/>
  <sheetViews>
    <sheetView showGridLines="0" tabSelected="1" view="pageBreakPreview" zoomScaleSheetLayoutView="100" zoomScalePageLayoutView="0" workbookViewId="0" topLeftCell="A226">
      <selection activeCell="C170" sqref="C170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49" t="s">
        <v>173</v>
      </c>
      <c r="D3" s="149"/>
      <c r="E3" s="149"/>
      <c r="F3" s="149"/>
      <c r="G3" s="149"/>
      <c r="H3" s="149"/>
      <c r="I3" s="149"/>
    </row>
    <row r="4" ht="12.75"/>
    <row r="5" spans="3:9" ht="30">
      <c r="C5" s="154" t="s">
        <v>170</v>
      </c>
      <c r="D5" s="154"/>
      <c r="E5" s="154"/>
      <c r="F5" s="154"/>
      <c r="G5" s="154"/>
      <c r="H5" s="154"/>
      <c r="I5" s="154"/>
    </row>
    <row r="6" spans="3:9" ht="30">
      <c r="C6" s="37"/>
      <c r="D6" s="37"/>
      <c r="E6" s="37"/>
      <c r="F6" s="37"/>
      <c r="G6" s="37"/>
      <c r="H6" s="37"/>
      <c r="I6" s="37"/>
    </row>
    <row r="7" ht="12.75"/>
    <row r="8" ht="13.5" thickBot="1"/>
    <row r="9" spans="1:7" ht="12.75">
      <c r="A9" s="17">
        <v>1</v>
      </c>
      <c r="C9" s="98" t="s">
        <v>92</v>
      </c>
      <c r="D9" s="99"/>
      <c r="E9" s="99"/>
      <c r="F9" s="99"/>
      <c r="G9" s="100"/>
    </row>
    <row r="10" spans="3:7" ht="12.75">
      <c r="C10" s="123" t="s">
        <v>87</v>
      </c>
      <c r="D10" s="122"/>
      <c r="E10" s="122" t="s">
        <v>93</v>
      </c>
      <c r="F10" s="122"/>
      <c r="G10" s="124"/>
    </row>
    <row r="11" spans="3:7" ht="12.75">
      <c r="C11" s="160" t="s">
        <v>154</v>
      </c>
      <c r="D11" s="150"/>
      <c r="E11" s="150" t="s">
        <v>155</v>
      </c>
      <c r="F11" s="150"/>
      <c r="G11" s="151"/>
    </row>
    <row r="12" spans="3:7" ht="12.75">
      <c r="C12" s="160" t="s">
        <v>156</v>
      </c>
      <c r="D12" s="150"/>
      <c r="E12" s="150" t="s">
        <v>157</v>
      </c>
      <c r="F12" s="150"/>
      <c r="G12" s="151"/>
    </row>
    <row r="13" spans="3:7" ht="13.5" thickBot="1">
      <c r="C13" s="161" t="s">
        <v>158</v>
      </c>
      <c r="D13" s="152"/>
      <c r="E13" s="152" t="s">
        <v>155</v>
      </c>
      <c r="F13" s="152"/>
      <c r="G13" s="153"/>
    </row>
    <row r="14" ht="12.75"/>
    <row r="15" ht="12.75"/>
    <row r="16" ht="13.5" thickBot="1"/>
    <row r="17" spans="1:7" ht="12.75">
      <c r="A17" s="17">
        <v>1</v>
      </c>
      <c r="C17" s="157" t="s">
        <v>94</v>
      </c>
      <c r="D17" s="158"/>
      <c r="E17" s="158"/>
      <c r="F17" s="158"/>
      <c r="G17" s="159"/>
    </row>
    <row r="18" spans="3:7" ht="27" customHeight="1">
      <c r="C18" s="29" t="s">
        <v>90</v>
      </c>
      <c r="D18" s="122" t="s">
        <v>91</v>
      </c>
      <c r="E18" s="122"/>
      <c r="F18" s="130" t="s">
        <v>89</v>
      </c>
      <c r="G18" s="131"/>
    </row>
    <row r="19" spans="3:7" ht="13.5" thickBot="1">
      <c r="C19" s="60"/>
      <c r="D19" s="152"/>
      <c r="E19" s="152"/>
      <c r="F19" s="155">
        <v>0</v>
      </c>
      <c r="G19" s="156"/>
    </row>
    <row r="20" ht="12.75"/>
    <row r="21" ht="12.75"/>
    <row r="22" ht="13.5" thickBot="1"/>
    <row r="23" spans="1:7" ht="12.75">
      <c r="A23" s="17">
        <v>1</v>
      </c>
      <c r="C23" s="98" t="s">
        <v>118</v>
      </c>
      <c r="D23" s="99"/>
      <c r="E23" s="99"/>
      <c r="F23" s="99"/>
      <c r="G23" s="100"/>
    </row>
    <row r="24" spans="3:7" ht="12.75">
      <c r="C24" s="129" t="s">
        <v>114</v>
      </c>
      <c r="D24" s="114" t="s">
        <v>117</v>
      </c>
      <c r="E24" s="115"/>
      <c r="F24" s="108" t="s">
        <v>119</v>
      </c>
      <c r="G24" s="109"/>
    </row>
    <row r="25" spans="3:7" ht="12.75">
      <c r="C25" s="127"/>
      <c r="D25" s="116"/>
      <c r="E25" s="117"/>
      <c r="F25" s="4" t="s">
        <v>115</v>
      </c>
      <c r="G25" s="26" t="s">
        <v>116</v>
      </c>
    </row>
    <row r="26" spans="3:7" ht="12.75">
      <c r="C26" s="57"/>
      <c r="D26" s="101"/>
      <c r="E26" s="102"/>
      <c r="F26" s="53">
        <v>0</v>
      </c>
      <c r="G26" s="69">
        <v>0</v>
      </c>
    </row>
    <row r="27" spans="3:7" ht="13.5" thickBot="1">
      <c r="C27" s="58"/>
      <c r="D27" s="103"/>
      <c r="E27" s="104"/>
      <c r="F27" s="70">
        <v>0</v>
      </c>
      <c r="G27" s="71">
        <v>0</v>
      </c>
    </row>
    <row r="28" ht="12.75"/>
    <row r="29" ht="13.5" thickBot="1"/>
    <row r="30" spans="1:9" ht="12.75">
      <c r="A30" s="17">
        <v>2</v>
      </c>
      <c r="C30" s="98" t="s">
        <v>14</v>
      </c>
      <c r="D30" s="99"/>
      <c r="E30" s="99"/>
      <c r="F30" s="99"/>
      <c r="G30" s="99"/>
      <c r="H30" s="99"/>
      <c r="I30" s="100"/>
    </row>
    <row r="31" spans="3:11" ht="38.25">
      <c r="C31" s="12" t="s">
        <v>98</v>
      </c>
      <c r="D31" s="3" t="s">
        <v>99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80">
        <f>D32+E32+F32+G32-H32</f>
        <v>0</v>
      </c>
    </row>
    <row r="33" spans="3:9" ht="25.5">
      <c r="C33" s="12" t="s">
        <v>100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80">
        <f>D33+E33+F33+G33-H33</f>
        <v>0</v>
      </c>
    </row>
    <row r="34" spans="3:9" ht="12.75">
      <c r="C34" s="12" t="s">
        <v>5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80">
        <f>D34+E34+F34+G34-H34</f>
        <v>0</v>
      </c>
    </row>
    <row r="35" spans="3:9" ht="12.75">
      <c r="C35" s="12" t="s">
        <v>6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80">
        <f>D35+E35+F35+G35-H35</f>
        <v>0</v>
      </c>
    </row>
    <row r="36" spans="3:9" ht="12.75">
      <c r="C36" s="12" t="s">
        <v>7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80">
        <f>D36+E36+F36+G36-H36</f>
        <v>0</v>
      </c>
    </row>
    <row r="37" spans="1:9" s="16" customFormat="1" ht="13.5" thickBot="1">
      <c r="A37" s="17"/>
      <c r="C37" s="18" t="s">
        <v>8</v>
      </c>
      <c r="D37" s="38">
        <f aca="true" t="shared" si="0" ref="D37:I37">SUM(D32:D36)</f>
        <v>0</v>
      </c>
      <c r="E37" s="38">
        <f t="shared" si="0"/>
        <v>0</v>
      </c>
      <c r="F37" s="38">
        <f t="shared" si="0"/>
        <v>0</v>
      </c>
      <c r="G37" s="38">
        <f t="shared" si="0"/>
        <v>0</v>
      </c>
      <c r="H37" s="38">
        <f t="shared" si="0"/>
        <v>0</v>
      </c>
      <c r="I37" s="39">
        <f t="shared" si="0"/>
        <v>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05" t="s">
        <v>15</v>
      </c>
      <c r="D40" s="106"/>
      <c r="E40" s="106"/>
      <c r="F40" s="106"/>
      <c r="G40" s="106"/>
      <c r="H40" s="106"/>
      <c r="I40" s="106"/>
      <c r="J40" s="106"/>
      <c r="K40" s="107"/>
    </row>
    <row r="41" spans="3:11" ht="63.75">
      <c r="C41" s="12" t="s">
        <v>98</v>
      </c>
      <c r="D41" s="3" t="s">
        <v>99</v>
      </c>
      <c r="E41" s="3" t="s">
        <v>0</v>
      </c>
      <c r="F41" s="5" t="s">
        <v>10</v>
      </c>
      <c r="G41" s="5" t="s">
        <v>101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77">
        <f>D42-E42+F42+G42-H42</f>
        <v>0</v>
      </c>
      <c r="J42" s="77">
        <f>D32-D42</f>
        <v>0</v>
      </c>
      <c r="K42" s="73">
        <f>I32-I42</f>
        <v>0</v>
      </c>
    </row>
    <row r="43" spans="3:11" ht="25.5">
      <c r="C43" s="12" t="s">
        <v>100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77">
        <f>D43-E43+F43+G43-H43</f>
        <v>0</v>
      </c>
      <c r="J43" s="77">
        <f>D33-D43</f>
        <v>0</v>
      </c>
      <c r="K43" s="73">
        <f>I33-I43</f>
        <v>0</v>
      </c>
    </row>
    <row r="44" spans="3:11" ht="12.75">
      <c r="C44" s="12" t="s">
        <v>5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77">
        <f>D44-E44+F44+G44-H44</f>
        <v>0</v>
      </c>
      <c r="J44" s="77">
        <f>D34-D44</f>
        <v>0</v>
      </c>
      <c r="K44" s="73">
        <f>I34-I44</f>
        <v>0</v>
      </c>
    </row>
    <row r="45" spans="3:11" ht="12.75">
      <c r="C45" s="12" t="s">
        <v>6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77">
        <f>D45-E45+F45+G45-H45</f>
        <v>0</v>
      </c>
      <c r="J45" s="77">
        <f>D35-D45</f>
        <v>0</v>
      </c>
      <c r="K45" s="73">
        <f>I35-I45</f>
        <v>0</v>
      </c>
    </row>
    <row r="46" spans="3:11" ht="12.75">
      <c r="C46" s="12" t="s">
        <v>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77">
        <f>D46-E46+F46+G46-H46</f>
        <v>0</v>
      </c>
      <c r="J46" s="77">
        <f>D36-D46</f>
        <v>0</v>
      </c>
      <c r="K46" s="73">
        <f>I36-I46</f>
        <v>0</v>
      </c>
    </row>
    <row r="47" spans="1:11" s="16" customFormat="1" ht="13.5" thickBot="1">
      <c r="A47" s="17"/>
      <c r="C47" s="18" t="s">
        <v>8</v>
      </c>
      <c r="D47" s="38">
        <f>SUM(D42:D46)</f>
        <v>0</v>
      </c>
      <c r="E47" s="38">
        <f aca="true" t="shared" si="1" ref="E47:K47">SUM(E42:E46)</f>
        <v>0</v>
      </c>
      <c r="F47" s="38">
        <v>0</v>
      </c>
      <c r="G47" s="38">
        <f t="shared" si="1"/>
        <v>0</v>
      </c>
      <c r="H47" s="38">
        <f t="shared" si="1"/>
        <v>0</v>
      </c>
      <c r="I47" s="38">
        <f t="shared" si="1"/>
        <v>0</v>
      </c>
      <c r="J47" s="38">
        <f t="shared" si="1"/>
        <v>0</v>
      </c>
      <c r="K47" s="39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05" t="s">
        <v>16</v>
      </c>
      <c r="D50" s="106"/>
      <c r="E50" s="106"/>
      <c r="F50" s="106"/>
      <c r="G50" s="107"/>
    </row>
    <row r="51" spans="3:7" ht="25.5" customHeight="1">
      <c r="C51" s="112"/>
      <c r="D51" s="136" t="s">
        <v>99</v>
      </c>
      <c r="E51" s="132" t="s">
        <v>102</v>
      </c>
      <c r="F51" s="133"/>
      <c r="G51" s="110" t="s">
        <v>3</v>
      </c>
    </row>
    <row r="52" spans="3:7" ht="12.75">
      <c r="C52" s="113"/>
      <c r="D52" s="137"/>
      <c r="E52" s="8" t="s">
        <v>18</v>
      </c>
      <c r="F52" s="8" t="s">
        <v>19</v>
      </c>
      <c r="G52" s="111"/>
    </row>
    <row r="53" spans="3:7" ht="12.75">
      <c r="C53" s="19" t="s">
        <v>17</v>
      </c>
      <c r="D53" s="66">
        <v>0</v>
      </c>
      <c r="E53" s="66">
        <v>0</v>
      </c>
      <c r="F53" s="66">
        <v>0</v>
      </c>
      <c r="G53" s="46">
        <f>D53+E53-F53</f>
        <v>0</v>
      </c>
    </row>
    <row r="54" spans="3:7" ht="13.5" thickBot="1">
      <c r="C54" s="20" t="s">
        <v>20</v>
      </c>
      <c r="D54" s="67">
        <v>0</v>
      </c>
      <c r="E54" s="67">
        <v>0</v>
      </c>
      <c r="F54" s="67">
        <v>0</v>
      </c>
      <c r="G54" s="47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98" t="s">
        <v>21</v>
      </c>
      <c r="D57" s="99"/>
      <c r="E57" s="99"/>
      <c r="F57" s="99"/>
      <c r="G57" s="100"/>
    </row>
    <row r="58" spans="3:7" ht="12.75">
      <c r="C58" s="135"/>
      <c r="D58" s="130" t="s">
        <v>99</v>
      </c>
      <c r="E58" s="130" t="s">
        <v>102</v>
      </c>
      <c r="F58" s="130"/>
      <c r="G58" s="131" t="s">
        <v>3</v>
      </c>
    </row>
    <row r="59" spans="3:7" ht="12.75">
      <c r="C59" s="135"/>
      <c r="D59" s="130"/>
      <c r="E59" s="8" t="s">
        <v>18</v>
      </c>
      <c r="F59" s="8" t="s">
        <v>19</v>
      </c>
      <c r="G59" s="131"/>
    </row>
    <row r="60" spans="3:7" ht="12.75">
      <c r="C60" s="12" t="s">
        <v>4</v>
      </c>
      <c r="D60" s="65">
        <v>0</v>
      </c>
      <c r="E60" s="65">
        <v>0</v>
      </c>
      <c r="F60" s="65">
        <v>0</v>
      </c>
      <c r="G60" s="81">
        <f>D60+E60-F60</f>
        <v>0</v>
      </c>
    </row>
    <row r="61" spans="3:7" ht="25.5">
      <c r="C61" s="12" t="s">
        <v>100</v>
      </c>
      <c r="D61" s="65">
        <v>0</v>
      </c>
      <c r="E61" s="65">
        <v>0</v>
      </c>
      <c r="F61" s="65">
        <v>0</v>
      </c>
      <c r="G61" s="81">
        <f>D61+E61-F61</f>
        <v>0</v>
      </c>
    </row>
    <row r="62" spans="3:7" ht="12.75">
      <c r="C62" s="12" t="s">
        <v>5</v>
      </c>
      <c r="D62" s="65">
        <v>0</v>
      </c>
      <c r="E62" s="65">
        <v>0</v>
      </c>
      <c r="F62" s="65">
        <v>0</v>
      </c>
      <c r="G62" s="81">
        <f>D62+E62-F62</f>
        <v>0</v>
      </c>
    </row>
    <row r="63" spans="3:7" ht="12.75">
      <c r="C63" s="12" t="s">
        <v>6</v>
      </c>
      <c r="D63" s="65">
        <v>0</v>
      </c>
      <c r="E63" s="65">
        <v>0</v>
      </c>
      <c r="F63" s="65">
        <v>0</v>
      </c>
      <c r="G63" s="81">
        <f>D63+E63-F63</f>
        <v>0</v>
      </c>
    </row>
    <row r="64" spans="3:7" ht="12.75">
      <c r="C64" s="12" t="s">
        <v>7</v>
      </c>
      <c r="D64" s="65">
        <v>0</v>
      </c>
      <c r="E64" s="65">
        <v>0</v>
      </c>
      <c r="F64" s="65">
        <v>0</v>
      </c>
      <c r="G64" s="81">
        <f>D64+E64-F64</f>
        <v>0</v>
      </c>
    </row>
    <row r="65" spans="1:7" s="16" customFormat="1" ht="13.5" thickBot="1">
      <c r="A65" s="17"/>
      <c r="C65" s="18" t="s">
        <v>8</v>
      </c>
      <c r="D65" s="45">
        <f>SUM(D60:D64)</f>
        <v>0</v>
      </c>
      <c r="E65" s="45">
        <f>SUM(E60:E64)</f>
        <v>0</v>
      </c>
      <c r="F65" s="45">
        <f>SUM(F60:F64)</f>
        <v>0</v>
      </c>
      <c r="G65" s="45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98" t="s">
        <v>103</v>
      </c>
      <c r="D68" s="99"/>
      <c r="E68" s="99"/>
      <c r="F68" s="99"/>
      <c r="G68" s="99"/>
      <c r="H68" s="72"/>
      <c r="I68" s="10"/>
    </row>
    <row r="69" spans="3:8" ht="25.5">
      <c r="C69" s="22" t="s">
        <v>98</v>
      </c>
      <c r="D69" s="8" t="s">
        <v>99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153</v>
      </c>
      <c r="D70" s="52">
        <v>0</v>
      </c>
      <c r="E70" s="52">
        <v>0</v>
      </c>
      <c r="F70" s="52">
        <v>0</v>
      </c>
      <c r="G70" s="73">
        <f>D70+E70-F70</f>
        <v>0</v>
      </c>
    </row>
    <row r="71" spans="3:7" ht="13.5" thickBot="1">
      <c r="C71" s="18" t="s">
        <v>8</v>
      </c>
      <c r="D71" s="38">
        <f>SUM(D70:D70)</f>
        <v>0</v>
      </c>
      <c r="E71" s="38">
        <f>SUM(E70:E70)</f>
        <v>0</v>
      </c>
      <c r="F71" s="38">
        <f>SUM(F70:F70)</f>
        <v>0</v>
      </c>
      <c r="G71" s="39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05" t="s">
        <v>22</v>
      </c>
      <c r="D74" s="106"/>
      <c r="E74" s="106"/>
      <c r="F74" s="106"/>
      <c r="G74" s="106"/>
      <c r="H74" s="106"/>
      <c r="I74" s="106"/>
      <c r="J74" s="107"/>
    </row>
    <row r="75" spans="3:10" ht="50.25">
      <c r="C75" s="22" t="s">
        <v>98</v>
      </c>
      <c r="D75" s="8" t="s">
        <v>99</v>
      </c>
      <c r="E75" s="9" t="s">
        <v>10</v>
      </c>
      <c r="F75" s="9" t="s">
        <v>101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153</v>
      </c>
      <c r="D76" s="52">
        <v>0</v>
      </c>
      <c r="E76" s="52">
        <v>0</v>
      </c>
      <c r="F76" s="52">
        <v>0</v>
      </c>
      <c r="G76" s="52">
        <v>0</v>
      </c>
      <c r="H76" s="77">
        <f>D76+E76+F76-G76</f>
        <v>0</v>
      </c>
      <c r="I76" s="77">
        <f>D70-D76</f>
        <v>0</v>
      </c>
      <c r="J76" s="73">
        <f>G70-H76</f>
        <v>0</v>
      </c>
    </row>
    <row r="77" spans="3:10" ht="13.5" thickBot="1">
      <c r="C77" s="18" t="s">
        <v>8</v>
      </c>
      <c r="D77" s="38">
        <f aca="true" t="shared" si="2" ref="D77:J77">SUM(D76:D76)</f>
        <v>0</v>
      </c>
      <c r="E77" s="38">
        <f t="shared" si="2"/>
        <v>0</v>
      </c>
      <c r="F77" s="38">
        <f t="shared" si="2"/>
        <v>0</v>
      </c>
      <c r="G77" s="38">
        <f t="shared" si="2"/>
        <v>0</v>
      </c>
      <c r="H77" s="38">
        <f t="shared" si="2"/>
        <v>0</v>
      </c>
      <c r="I77" s="38">
        <f t="shared" si="2"/>
        <v>0</v>
      </c>
      <c r="J77" s="39">
        <f t="shared" si="2"/>
        <v>0</v>
      </c>
    </row>
    <row r="78" ht="25.5" customHeight="1" thickBot="1"/>
    <row r="79" spans="1:7" ht="12.75">
      <c r="A79" s="17">
        <v>2</v>
      </c>
      <c r="C79" s="98" t="s">
        <v>23</v>
      </c>
      <c r="D79" s="99"/>
      <c r="E79" s="99"/>
      <c r="F79" s="99"/>
      <c r="G79" s="100"/>
    </row>
    <row r="80" spans="3:7" ht="12.75">
      <c r="C80" s="135"/>
      <c r="D80" s="130" t="s">
        <v>99</v>
      </c>
      <c r="E80" s="130" t="s">
        <v>102</v>
      </c>
      <c r="F80" s="130"/>
      <c r="G80" s="131" t="s">
        <v>3</v>
      </c>
    </row>
    <row r="81" spans="3:7" ht="12.75">
      <c r="C81" s="135"/>
      <c r="D81" s="130"/>
      <c r="E81" s="8" t="s">
        <v>18</v>
      </c>
      <c r="F81" s="8" t="s">
        <v>19</v>
      </c>
      <c r="G81" s="131"/>
    </row>
    <row r="82" spans="3:7" ht="12.75">
      <c r="C82" s="24" t="s">
        <v>24</v>
      </c>
      <c r="D82" s="63">
        <v>0</v>
      </c>
      <c r="E82" s="63">
        <v>0</v>
      </c>
      <c r="F82" s="63">
        <v>0</v>
      </c>
      <c r="G82" s="48">
        <f>D82+E82-F82</f>
        <v>0</v>
      </c>
    </row>
    <row r="83" spans="3:7" ht="12.75">
      <c r="C83" s="24" t="s">
        <v>104</v>
      </c>
      <c r="D83" s="63">
        <v>0</v>
      </c>
      <c r="E83" s="63">
        <v>0</v>
      </c>
      <c r="F83" s="63">
        <v>0</v>
      </c>
      <c r="G83" s="48">
        <f aca="true" t="shared" si="3" ref="G83:G89">D83+E83-F83</f>
        <v>0</v>
      </c>
    </row>
    <row r="84" spans="3:7" ht="12.75">
      <c r="C84" s="24" t="s">
        <v>25</v>
      </c>
      <c r="D84" s="63">
        <v>0</v>
      </c>
      <c r="E84" s="63">
        <v>0</v>
      </c>
      <c r="F84" s="63">
        <v>0</v>
      </c>
      <c r="G84" s="48">
        <f t="shared" si="3"/>
        <v>0</v>
      </c>
    </row>
    <row r="85" spans="3:7" ht="12.75">
      <c r="C85" s="24" t="s">
        <v>26</v>
      </c>
      <c r="D85" s="63">
        <v>0</v>
      </c>
      <c r="E85" s="63">
        <v>0</v>
      </c>
      <c r="F85" s="63">
        <v>0</v>
      </c>
      <c r="G85" s="48">
        <f t="shared" si="3"/>
        <v>0</v>
      </c>
    </row>
    <row r="86" spans="3:7" ht="12.75">
      <c r="C86" s="24" t="s">
        <v>27</v>
      </c>
      <c r="D86" s="63">
        <v>0</v>
      </c>
      <c r="E86" s="63">
        <v>0</v>
      </c>
      <c r="F86" s="63">
        <v>0</v>
      </c>
      <c r="G86" s="48">
        <f t="shared" si="3"/>
        <v>0</v>
      </c>
    </row>
    <row r="87" spans="3:7" ht="12.75">
      <c r="C87" s="25" t="s">
        <v>28</v>
      </c>
      <c r="D87" s="64">
        <v>0</v>
      </c>
      <c r="E87" s="64">
        <v>0</v>
      </c>
      <c r="F87" s="64">
        <v>0</v>
      </c>
      <c r="G87" s="48">
        <f t="shared" si="3"/>
        <v>0</v>
      </c>
    </row>
    <row r="88" spans="3:7" ht="25.5" customHeight="1">
      <c r="C88" s="25" t="s">
        <v>29</v>
      </c>
      <c r="D88" s="64">
        <v>0</v>
      </c>
      <c r="E88" s="64">
        <v>0</v>
      </c>
      <c r="F88" s="64">
        <v>0</v>
      </c>
      <c r="G88" s="48">
        <f t="shared" si="3"/>
        <v>0</v>
      </c>
    </row>
    <row r="89" spans="3:7" ht="18" customHeight="1">
      <c r="C89" s="25" t="s">
        <v>30</v>
      </c>
      <c r="D89" s="64">
        <v>0</v>
      </c>
      <c r="E89" s="64">
        <v>0</v>
      </c>
      <c r="F89" s="64">
        <v>0</v>
      </c>
      <c r="G89" s="48">
        <f t="shared" si="3"/>
        <v>0</v>
      </c>
    </row>
    <row r="90" spans="3:7" ht="13.5" thickBot="1">
      <c r="C90" s="18" t="s">
        <v>8</v>
      </c>
      <c r="D90" s="43">
        <f>SUM(D82:D89)</f>
        <v>0</v>
      </c>
      <c r="E90" s="43">
        <f>SUM(E82:E89)</f>
        <v>0</v>
      </c>
      <c r="F90" s="43">
        <f>SUM(F82:F89)</f>
        <v>0</v>
      </c>
      <c r="G90" s="44">
        <f>SUM(G82:G89)</f>
        <v>0</v>
      </c>
    </row>
    <row r="91" ht="15" customHeight="1"/>
    <row r="92" spans="1:9" ht="19.5" customHeight="1" thickBot="1">
      <c r="A92" s="17">
        <v>2</v>
      </c>
      <c r="C92" s="134" t="s">
        <v>95</v>
      </c>
      <c r="D92" s="134"/>
      <c r="E92" s="134"/>
      <c r="F92" s="134"/>
      <c r="G92" s="134"/>
      <c r="H92" s="134"/>
      <c r="I92" s="134"/>
    </row>
    <row r="93" spans="3:9" ht="12.75">
      <c r="C93" s="125" t="s">
        <v>35</v>
      </c>
      <c r="D93" s="128" t="s">
        <v>105</v>
      </c>
      <c r="E93" s="128"/>
      <c r="F93" s="128"/>
      <c r="G93" s="128"/>
      <c r="H93" s="128" t="s">
        <v>8</v>
      </c>
      <c r="I93" s="139"/>
    </row>
    <row r="94" spans="3:9" ht="12.75">
      <c r="C94" s="126"/>
      <c r="D94" s="122" t="s">
        <v>31</v>
      </c>
      <c r="E94" s="122"/>
      <c r="F94" s="122" t="s">
        <v>32</v>
      </c>
      <c r="G94" s="122"/>
      <c r="H94" s="122"/>
      <c r="I94" s="124"/>
    </row>
    <row r="95" spans="3:9" ht="12.75">
      <c r="C95" s="126"/>
      <c r="D95" s="122" t="s">
        <v>33</v>
      </c>
      <c r="E95" s="122"/>
      <c r="F95" s="122"/>
      <c r="G95" s="122"/>
      <c r="H95" s="122"/>
      <c r="I95" s="124"/>
    </row>
    <row r="96" spans="3:9" ht="25.5">
      <c r="C96" s="127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2"/>
      <c r="E97" s="52"/>
      <c r="F97" s="52">
        <v>0</v>
      </c>
      <c r="G97" s="52">
        <v>0</v>
      </c>
      <c r="H97" s="40">
        <f aca="true" t="shared" si="4" ref="H97:I102">D97+F97</f>
        <v>0</v>
      </c>
      <c r="I97" s="41">
        <f t="shared" si="4"/>
        <v>0</v>
      </c>
    </row>
    <row r="98" spans="3:9" ht="12.75">
      <c r="C98" s="27" t="s">
        <v>37</v>
      </c>
      <c r="D98" s="52">
        <v>0</v>
      </c>
      <c r="E98" s="52">
        <v>0</v>
      </c>
      <c r="F98" s="52">
        <v>0</v>
      </c>
      <c r="G98" s="52">
        <v>0</v>
      </c>
      <c r="H98" s="40">
        <f t="shared" si="4"/>
        <v>0</v>
      </c>
      <c r="I98" s="41">
        <f t="shared" si="4"/>
        <v>0</v>
      </c>
    </row>
    <row r="99" spans="3:9" ht="12.75">
      <c r="C99" s="27" t="s">
        <v>39</v>
      </c>
      <c r="D99" s="52">
        <v>0</v>
      </c>
      <c r="E99" s="52">
        <v>0</v>
      </c>
      <c r="F99" s="52">
        <v>0</v>
      </c>
      <c r="G99" s="52">
        <v>0</v>
      </c>
      <c r="H99" s="40">
        <f t="shared" si="4"/>
        <v>0</v>
      </c>
      <c r="I99" s="41">
        <f t="shared" si="4"/>
        <v>0</v>
      </c>
    </row>
    <row r="100" spans="3:9" ht="12.75">
      <c r="C100" s="27" t="s">
        <v>38</v>
      </c>
      <c r="D100" s="52">
        <v>0</v>
      </c>
      <c r="E100" s="52">
        <v>0</v>
      </c>
      <c r="F100" s="52">
        <v>0</v>
      </c>
      <c r="G100" s="52">
        <v>0</v>
      </c>
      <c r="H100" s="40">
        <f t="shared" si="4"/>
        <v>0</v>
      </c>
      <c r="I100" s="41">
        <f t="shared" si="4"/>
        <v>0</v>
      </c>
    </row>
    <row r="101" spans="3:9" ht="12.75">
      <c r="C101" s="27" t="s">
        <v>41</v>
      </c>
      <c r="D101" s="52">
        <v>0</v>
      </c>
      <c r="E101" s="52">
        <v>0</v>
      </c>
      <c r="F101" s="52">
        <v>0</v>
      </c>
      <c r="G101" s="52">
        <v>0</v>
      </c>
      <c r="H101" s="40">
        <f t="shared" si="4"/>
        <v>0</v>
      </c>
      <c r="I101" s="41">
        <f t="shared" si="4"/>
        <v>0</v>
      </c>
    </row>
    <row r="102" spans="3:9" ht="12.75">
      <c r="C102" s="27" t="s">
        <v>40</v>
      </c>
      <c r="D102" s="52"/>
      <c r="E102" s="52"/>
      <c r="F102" s="52">
        <v>0</v>
      </c>
      <c r="G102" s="52">
        <v>0</v>
      </c>
      <c r="H102" s="40">
        <f t="shared" si="4"/>
        <v>0</v>
      </c>
      <c r="I102" s="41">
        <f t="shared" si="4"/>
        <v>0</v>
      </c>
    </row>
    <row r="103" spans="3:9" ht="13.5" thickBot="1">
      <c r="C103" s="28" t="s">
        <v>8</v>
      </c>
      <c r="D103" s="38">
        <f aca="true" t="shared" si="5" ref="D103:I103">SUM(D97:D102)</f>
        <v>0</v>
      </c>
      <c r="E103" s="38">
        <f t="shared" si="5"/>
        <v>0</v>
      </c>
      <c r="F103" s="38">
        <f t="shared" si="5"/>
        <v>0</v>
      </c>
      <c r="G103" s="38">
        <f t="shared" si="5"/>
        <v>0</v>
      </c>
      <c r="H103" s="38">
        <f t="shared" si="5"/>
        <v>0</v>
      </c>
      <c r="I103" s="39">
        <f t="shared" si="5"/>
        <v>0</v>
      </c>
    </row>
    <row r="104" spans="3:9" ht="19.5" customHeight="1">
      <c r="C104" s="82"/>
      <c r="D104" s="83"/>
      <c r="E104" s="83"/>
      <c r="F104" s="83"/>
      <c r="G104" s="83"/>
      <c r="H104" s="83"/>
      <c r="I104" s="83"/>
    </row>
    <row r="105" ht="33.75" customHeight="1"/>
    <row r="106" spans="1:9" ht="34.5" customHeight="1" thickBot="1">
      <c r="A106" s="17">
        <v>2</v>
      </c>
      <c r="C106" s="134" t="s">
        <v>96</v>
      </c>
      <c r="D106" s="134"/>
      <c r="E106" s="134"/>
      <c r="F106" s="134"/>
      <c r="G106" s="134"/>
      <c r="H106" s="134"/>
      <c r="I106" s="134"/>
    </row>
    <row r="107" spans="3:9" ht="12.75">
      <c r="C107" s="125" t="s">
        <v>42</v>
      </c>
      <c r="D107" s="128" t="s">
        <v>105</v>
      </c>
      <c r="E107" s="128"/>
      <c r="F107" s="128"/>
      <c r="G107" s="128"/>
      <c r="H107" s="128" t="s">
        <v>8</v>
      </c>
      <c r="I107" s="139"/>
    </row>
    <row r="108" spans="3:9" ht="12.75">
      <c r="C108" s="126"/>
      <c r="D108" s="122" t="s">
        <v>31</v>
      </c>
      <c r="E108" s="122"/>
      <c r="F108" s="122" t="s">
        <v>32</v>
      </c>
      <c r="G108" s="122"/>
      <c r="H108" s="122"/>
      <c r="I108" s="124"/>
    </row>
    <row r="109" spans="3:9" ht="12.75">
      <c r="C109" s="126"/>
      <c r="D109" s="122" t="s">
        <v>33</v>
      </c>
      <c r="E109" s="122"/>
      <c r="F109" s="122"/>
      <c r="G109" s="122"/>
      <c r="H109" s="122"/>
      <c r="I109" s="124"/>
    </row>
    <row r="110" spans="3:9" ht="25.5">
      <c r="C110" s="127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2">
        <v>0</v>
      </c>
      <c r="E111" s="62">
        <v>0</v>
      </c>
      <c r="F111" s="62">
        <v>0</v>
      </c>
      <c r="G111" s="62">
        <v>0</v>
      </c>
      <c r="H111" s="49">
        <f>D111+F111</f>
        <v>0</v>
      </c>
      <c r="I111" s="50">
        <f>E111+G111</f>
        <v>0</v>
      </c>
    </row>
    <row r="112" spans="3:9" ht="12.75">
      <c r="C112" s="27" t="s">
        <v>44</v>
      </c>
      <c r="D112" s="52">
        <v>0</v>
      </c>
      <c r="E112" s="52">
        <v>6946.62</v>
      </c>
      <c r="F112" s="52">
        <v>0</v>
      </c>
      <c r="G112" s="52">
        <v>0</v>
      </c>
      <c r="H112" s="49">
        <f aca="true" t="shared" si="6" ref="H112:H117">D112+F112</f>
        <v>0</v>
      </c>
      <c r="I112" s="50">
        <f aca="true" t="shared" si="7" ref="I112:I117">E112+G112</f>
        <v>6946.62</v>
      </c>
    </row>
    <row r="113" spans="3:9" ht="12.75">
      <c r="C113" s="27" t="s">
        <v>45</v>
      </c>
      <c r="D113" s="52">
        <v>1422</v>
      </c>
      <c r="E113" s="52">
        <v>533</v>
      </c>
      <c r="F113" s="52">
        <v>0</v>
      </c>
      <c r="G113" s="52">
        <v>0</v>
      </c>
      <c r="H113" s="49">
        <f t="shared" si="6"/>
        <v>1422</v>
      </c>
      <c r="I113" s="50">
        <f t="shared" si="7"/>
        <v>533</v>
      </c>
    </row>
    <row r="114" spans="3:9" ht="12.75">
      <c r="C114" s="27" t="s">
        <v>46</v>
      </c>
      <c r="D114" s="52">
        <v>8358.08</v>
      </c>
      <c r="E114" s="52">
        <v>4094.82</v>
      </c>
      <c r="F114" s="52">
        <v>0</v>
      </c>
      <c r="G114" s="52">
        <v>0</v>
      </c>
      <c r="H114" s="49">
        <f t="shared" si="6"/>
        <v>8358.08</v>
      </c>
      <c r="I114" s="50">
        <f t="shared" si="7"/>
        <v>4094.82</v>
      </c>
    </row>
    <row r="115" spans="3:9" ht="12.75">
      <c r="C115" s="27" t="s">
        <v>47</v>
      </c>
      <c r="D115" s="52">
        <v>7100</v>
      </c>
      <c r="E115" s="52">
        <v>0</v>
      </c>
      <c r="F115" s="52">
        <v>0</v>
      </c>
      <c r="G115" s="52">
        <v>0</v>
      </c>
      <c r="H115" s="49">
        <f t="shared" si="6"/>
        <v>7100</v>
      </c>
      <c r="I115" s="50">
        <f t="shared" si="7"/>
        <v>0</v>
      </c>
    </row>
    <row r="116" spans="3:9" ht="12.75">
      <c r="C116" s="27" t="s">
        <v>48</v>
      </c>
      <c r="D116" s="52">
        <v>0</v>
      </c>
      <c r="E116" s="52">
        <v>0</v>
      </c>
      <c r="F116" s="52">
        <v>0</v>
      </c>
      <c r="G116" s="52">
        <v>0</v>
      </c>
      <c r="H116" s="49">
        <f t="shared" si="6"/>
        <v>0</v>
      </c>
      <c r="I116" s="50">
        <f t="shared" si="7"/>
        <v>0</v>
      </c>
    </row>
    <row r="117" spans="3:9" ht="12.75">
      <c r="C117" s="27" t="s">
        <v>49</v>
      </c>
      <c r="D117" s="52">
        <v>0</v>
      </c>
      <c r="E117" s="52">
        <v>34.42</v>
      </c>
      <c r="F117" s="52">
        <v>0</v>
      </c>
      <c r="G117" s="52">
        <v>0</v>
      </c>
      <c r="H117" s="49">
        <f t="shared" si="6"/>
        <v>0</v>
      </c>
      <c r="I117" s="50">
        <f t="shared" si="7"/>
        <v>34.42</v>
      </c>
    </row>
    <row r="118" spans="3:9" ht="13.5" thickBot="1">
      <c r="C118" s="36" t="s">
        <v>8</v>
      </c>
      <c r="D118" s="43">
        <f aca="true" t="shared" si="8" ref="D118:I118">SUM(D111:D117)</f>
        <v>16880.08</v>
      </c>
      <c r="E118" s="43">
        <f t="shared" si="8"/>
        <v>11608.86</v>
      </c>
      <c r="F118" s="43">
        <f t="shared" si="8"/>
        <v>0</v>
      </c>
      <c r="G118" s="43">
        <f t="shared" si="8"/>
        <v>0</v>
      </c>
      <c r="H118" s="43">
        <f t="shared" si="8"/>
        <v>16880.08</v>
      </c>
      <c r="I118" s="44">
        <f t="shared" si="8"/>
        <v>11608.86</v>
      </c>
    </row>
    <row r="120" ht="13.5" thickBot="1"/>
    <row r="121" spans="1:5" ht="12.75">
      <c r="A121" s="17">
        <v>2</v>
      </c>
      <c r="C121" s="157" t="s">
        <v>141</v>
      </c>
      <c r="D121" s="158"/>
      <c r="E121" s="159"/>
    </row>
    <row r="122" spans="3:5" ht="12.75">
      <c r="C122" s="123" t="s">
        <v>50</v>
      </c>
      <c r="D122" s="122" t="s">
        <v>51</v>
      </c>
      <c r="E122" s="124"/>
    </row>
    <row r="123" spans="3:5" ht="25.5">
      <c r="C123" s="123"/>
      <c r="D123" s="3" t="s">
        <v>52</v>
      </c>
      <c r="E123" s="13" t="s">
        <v>34</v>
      </c>
    </row>
    <row r="124" spans="3:5" ht="25.5">
      <c r="C124" s="30" t="s">
        <v>106</v>
      </c>
      <c r="D124" s="40">
        <f>SUM(D125:D128)</f>
        <v>0</v>
      </c>
      <c r="E124" s="41">
        <f>SUM(E125:E128)</f>
        <v>0</v>
      </c>
    </row>
    <row r="125" spans="3:5" ht="25.5">
      <c r="C125" s="12" t="s">
        <v>53</v>
      </c>
      <c r="D125" s="52">
        <v>0</v>
      </c>
      <c r="E125" s="54">
        <v>0</v>
      </c>
    </row>
    <row r="126" spans="3:5" ht="25.5">
      <c r="C126" s="12" t="s">
        <v>54</v>
      </c>
      <c r="D126" s="52">
        <v>0</v>
      </c>
      <c r="E126" s="54">
        <v>0</v>
      </c>
    </row>
    <row r="127" spans="3:5" ht="25.5">
      <c r="C127" s="12" t="s">
        <v>55</v>
      </c>
      <c r="D127" s="52">
        <v>0</v>
      </c>
      <c r="E127" s="54">
        <v>0</v>
      </c>
    </row>
    <row r="128" spans="3:5" ht="25.5">
      <c r="C128" s="12" t="s">
        <v>56</v>
      </c>
      <c r="D128" s="52">
        <v>0</v>
      </c>
      <c r="E128" s="54">
        <v>0</v>
      </c>
    </row>
    <row r="129" spans="3:5" ht="25.5">
      <c r="C129" s="30" t="s">
        <v>107</v>
      </c>
      <c r="D129" s="40">
        <f>SUM(D130:D130)</f>
        <v>0</v>
      </c>
      <c r="E129" s="41">
        <f>SUM(E130:E130)</f>
        <v>0</v>
      </c>
    </row>
    <row r="130" spans="3:5" ht="25.5" thickBot="1">
      <c r="C130" s="14" t="s">
        <v>152</v>
      </c>
      <c r="D130" s="61">
        <v>0</v>
      </c>
      <c r="E130" s="55">
        <v>0</v>
      </c>
    </row>
    <row r="131" spans="3:5" ht="16.5" customHeight="1">
      <c r="C131" s="6"/>
      <c r="D131" s="79"/>
      <c r="E131" s="79"/>
    </row>
    <row r="132" ht="49.5" customHeight="1" thickBot="1"/>
    <row r="133" spans="1:5" ht="25.5" customHeight="1">
      <c r="A133" s="17">
        <v>2</v>
      </c>
      <c r="C133" s="162" t="s">
        <v>108</v>
      </c>
      <c r="D133" s="163"/>
      <c r="E133" s="164"/>
    </row>
    <row r="134" spans="3:5" ht="12.75">
      <c r="C134" s="123" t="s">
        <v>50</v>
      </c>
      <c r="D134" s="122" t="s">
        <v>51</v>
      </c>
      <c r="E134" s="124"/>
    </row>
    <row r="135" spans="3:5" ht="25.5">
      <c r="C135" s="123"/>
      <c r="D135" s="8" t="s">
        <v>52</v>
      </c>
      <c r="E135" s="21" t="s">
        <v>34</v>
      </c>
    </row>
    <row r="136" spans="3:5" ht="25.5">
      <c r="C136" s="12" t="s">
        <v>57</v>
      </c>
      <c r="D136" s="40">
        <f>SUM(D137:D138)</f>
        <v>0</v>
      </c>
      <c r="E136" s="41">
        <f>SUM(E137:E138)</f>
        <v>0</v>
      </c>
    </row>
    <row r="137" spans="3:5" ht="12.75">
      <c r="C137" s="59" t="s">
        <v>159</v>
      </c>
      <c r="D137" s="52">
        <v>0</v>
      </c>
      <c r="E137" s="54">
        <v>0</v>
      </c>
    </row>
    <row r="138" spans="3:5" ht="13.5" thickBot="1">
      <c r="C138" s="60" t="s">
        <v>160</v>
      </c>
      <c r="D138" s="61"/>
      <c r="E138" s="55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40" t="s">
        <v>69</v>
      </c>
      <c r="D141" s="141"/>
      <c r="E141" s="142"/>
    </row>
    <row r="142" spans="3:5" ht="12.75">
      <c r="C142" s="12" t="s">
        <v>77</v>
      </c>
      <c r="D142" s="4" t="s">
        <v>70</v>
      </c>
      <c r="E142" s="26" t="s">
        <v>71</v>
      </c>
    </row>
    <row r="143" spans="3:5" ht="12.75">
      <c r="C143" s="12" t="s">
        <v>72</v>
      </c>
      <c r="D143" s="52">
        <v>0</v>
      </c>
      <c r="E143" s="54">
        <v>0</v>
      </c>
    </row>
    <row r="144" spans="3:5" ht="12.75">
      <c r="C144" s="12" t="s">
        <v>73</v>
      </c>
      <c r="D144" s="52">
        <v>0</v>
      </c>
      <c r="E144" s="54">
        <v>0</v>
      </c>
    </row>
    <row r="145" spans="3:5" ht="12.75">
      <c r="C145" s="30" t="s">
        <v>74</v>
      </c>
      <c r="D145" s="40">
        <f>SUM(D143:D144)</f>
        <v>0</v>
      </c>
      <c r="E145" s="40">
        <f>SUM(E143:E144)</f>
        <v>0</v>
      </c>
    </row>
    <row r="146" spans="3:5" ht="12.75">
      <c r="C146" s="12" t="s">
        <v>75</v>
      </c>
      <c r="D146" s="52">
        <v>0</v>
      </c>
      <c r="E146" s="54">
        <v>0</v>
      </c>
    </row>
    <row r="147" spans="3:5" ht="12.75">
      <c r="C147" s="12" t="s">
        <v>76</v>
      </c>
      <c r="D147" s="52">
        <v>0</v>
      </c>
      <c r="E147" s="54">
        <v>0</v>
      </c>
    </row>
    <row r="148" spans="3:5" ht="13.5" thickBot="1">
      <c r="C148" s="18" t="s">
        <v>74</v>
      </c>
      <c r="D148" s="38">
        <f>SUM(D146:D147)</f>
        <v>0</v>
      </c>
      <c r="E148" s="38">
        <f>SUM(E146:E147)</f>
        <v>0</v>
      </c>
    </row>
    <row r="151" spans="1:4" ht="12.75">
      <c r="A151" s="17">
        <v>2</v>
      </c>
      <c r="C151" s="147" t="s">
        <v>123</v>
      </c>
      <c r="D151" s="148"/>
    </row>
    <row r="152" spans="3:4" ht="25.5">
      <c r="C152" s="2" t="s">
        <v>87</v>
      </c>
      <c r="D152" s="3" t="s">
        <v>124</v>
      </c>
    </row>
    <row r="153" spans="3:4" ht="12.75">
      <c r="C153" s="2" t="s">
        <v>125</v>
      </c>
      <c r="D153" s="52">
        <v>0</v>
      </c>
    </row>
    <row r="154" spans="3:4" ht="12.75">
      <c r="C154" s="2"/>
      <c r="D154" s="52">
        <v>0</v>
      </c>
    </row>
    <row r="155" spans="3:4" ht="12.75">
      <c r="C155" s="2"/>
      <c r="D155" s="52">
        <v>0</v>
      </c>
    </row>
    <row r="156" spans="3:4" ht="12.75">
      <c r="C156" s="2" t="s">
        <v>120</v>
      </c>
      <c r="D156" s="40">
        <f>SUM(D153:D155)</f>
        <v>0</v>
      </c>
    </row>
    <row r="158" spans="3:5" ht="36.75" customHeight="1">
      <c r="C158" s="120" t="s">
        <v>126</v>
      </c>
      <c r="D158" s="120"/>
      <c r="E158" s="120"/>
    </row>
    <row r="159" spans="1:5" ht="42.75" customHeight="1">
      <c r="A159" s="17">
        <v>2</v>
      </c>
      <c r="C159" s="146" t="s">
        <v>151</v>
      </c>
      <c r="D159" s="146"/>
      <c r="E159" s="146"/>
    </row>
    <row r="160" spans="3:5" ht="12.75">
      <c r="C160" s="118" t="s">
        <v>87</v>
      </c>
      <c r="D160" s="119"/>
      <c r="E160" s="2" t="s">
        <v>122</v>
      </c>
    </row>
    <row r="161" spans="3:5" ht="12.75">
      <c r="C161" s="118" t="s">
        <v>121</v>
      </c>
      <c r="D161" s="119"/>
      <c r="E161" s="53">
        <v>0</v>
      </c>
    </row>
    <row r="163" ht="41.25" customHeight="1"/>
    <row r="164" spans="1:4" ht="13.5" thickBot="1">
      <c r="A164" s="17">
        <v>3</v>
      </c>
      <c r="C164" s="121" t="s">
        <v>58</v>
      </c>
      <c r="D164" s="121"/>
    </row>
    <row r="165" spans="3:4" ht="12.75">
      <c r="C165" s="35" t="s">
        <v>127</v>
      </c>
      <c r="D165" s="42">
        <f>D166+D167</f>
        <v>371992.43</v>
      </c>
    </row>
    <row r="166" spans="3:4" ht="12.75">
      <c r="C166" s="57" t="s">
        <v>65</v>
      </c>
      <c r="D166" s="54"/>
    </row>
    <row r="167" spans="3:4" ht="25.5">
      <c r="C167" s="30" t="s">
        <v>168</v>
      </c>
      <c r="D167" s="41">
        <f>D168+D169+D174+D170+D172+D171+D173</f>
        <v>371992.43</v>
      </c>
    </row>
    <row r="168" spans="3:4" ht="25.5">
      <c r="C168" s="59" t="s">
        <v>171</v>
      </c>
      <c r="D168" s="54">
        <v>0</v>
      </c>
    </row>
    <row r="169" spans="3:4" ht="12.75">
      <c r="C169" s="57"/>
      <c r="D169" s="96">
        <v>371992.43</v>
      </c>
    </row>
    <row r="170" spans="3:4" ht="12.75">
      <c r="C170" s="97"/>
      <c r="D170" s="96"/>
    </row>
    <row r="171" spans="3:4" ht="12.75">
      <c r="C171" s="97"/>
      <c r="D171" s="96"/>
    </row>
    <row r="172" spans="3:4" ht="12.75">
      <c r="C172" s="95"/>
      <c r="D172" s="96"/>
    </row>
    <row r="173" spans="3:4" ht="12.75">
      <c r="C173" s="95"/>
      <c r="D173" s="96">
        <v>0</v>
      </c>
    </row>
    <row r="174" spans="3:4" ht="13.5" thickBot="1">
      <c r="C174" s="94"/>
      <c r="D174" s="55">
        <v>0</v>
      </c>
    </row>
    <row r="175" spans="3:4" ht="12.75">
      <c r="C175" s="78"/>
      <c r="D175" s="79"/>
    </row>
    <row r="176" spans="3:4" ht="13.5" thickBot="1">
      <c r="C176" s="78"/>
      <c r="D176" s="79"/>
    </row>
    <row r="177" spans="1:4" ht="12.75">
      <c r="A177" s="17">
        <v>3</v>
      </c>
      <c r="C177" s="84" t="s">
        <v>128</v>
      </c>
      <c r="D177" s="42">
        <f>SUM(D178:D180)</f>
        <v>277.42</v>
      </c>
    </row>
    <row r="178" spans="3:4" ht="37.5">
      <c r="C178" s="19" t="s">
        <v>142</v>
      </c>
      <c r="D178" s="54">
        <v>0</v>
      </c>
    </row>
    <row r="179" spans="3:4" ht="12.75">
      <c r="C179" s="19" t="s">
        <v>143</v>
      </c>
      <c r="D179" s="54">
        <v>0</v>
      </c>
    </row>
    <row r="180" spans="3:4" ht="13.5" thickBot="1">
      <c r="C180" s="85" t="s">
        <v>129</v>
      </c>
      <c r="D180" s="55">
        <v>277.42</v>
      </c>
    </row>
    <row r="181" spans="3:4" ht="12.75">
      <c r="C181" s="78"/>
      <c r="D181" s="79"/>
    </row>
    <row r="182" spans="3:4" ht="13.5" thickBot="1">
      <c r="C182" s="78"/>
      <c r="D182" s="79"/>
    </row>
    <row r="183" spans="1:4" ht="12.75">
      <c r="A183" s="17">
        <v>3</v>
      </c>
      <c r="C183" s="84" t="s">
        <v>130</v>
      </c>
      <c r="D183" s="42">
        <f>SUM(D184:D189)</f>
        <v>0</v>
      </c>
    </row>
    <row r="184" spans="3:4" ht="12.75">
      <c r="C184" s="86" t="s">
        <v>131</v>
      </c>
      <c r="D184" s="54">
        <v>0</v>
      </c>
    </row>
    <row r="185" spans="3:4" ht="12.75">
      <c r="C185" s="86" t="s">
        <v>135</v>
      </c>
      <c r="D185" s="54">
        <v>0</v>
      </c>
    </row>
    <row r="186" spans="3:4" ht="12.75">
      <c r="C186" s="86" t="s">
        <v>136</v>
      </c>
      <c r="D186" s="54">
        <v>0</v>
      </c>
    </row>
    <row r="187" spans="3:4" ht="25.5">
      <c r="C187" s="19" t="s">
        <v>134</v>
      </c>
      <c r="D187" s="69">
        <v>0</v>
      </c>
    </row>
    <row r="188" spans="3:4" ht="12.75">
      <c r="C188" s="86" t="s">
        <v>132</v>
      </c>
      <c r="D188" s="69">
        <v>0</v>
      </c>
    </row>
    <row r="189" spans="3:4" ht="13.5" thickBot="1">
      <c r="C189" s="85" t="s">
        <v>133</v>
      </c>
      <c r="D189" s="71">
        <v>0</v>
      </c>
    </row>
    <row r="190" ht="12.75">
      <c r="C190" s="78"/>
    </row>
    <row r="192" spans="1:4" ht="12.75">
      <c r="A192" s="17">
        <v>4</v>
      </c>
      <c r="C192" s="144" t="s">
        <v>150</v>
      </c>
      <c r="D192" s="144"/>
    </row>
    <row r="193" spans="3:4" ht="12.75">
      <c r="C193" s="75" t="s">
        <v>163</v>
      </c>
      <c r="D193" s="41">
        <f>D194+D199+D200+D204</f>
        <v>348068.66</v>
      </c>
    </row>
    <row r="194" spans="3:4" ht="25.5">
      <c r="C194" s="75" t="s">
        <v>164</v>
      </c>
      <c r="D194" s="73">
        <f>SUM(D195:D198)</f>
        <v>0</v>
      </c>
    </row>
    <row r="195" spans="3:4" ht="12.75">
      <c r="C195" s="56"/>
      <c r="D195" s="54"/>
    </row>
    <row r="196" spans="3:4" ht="12.75">
      <c r="C196" s="56"/>
      <c r="D196" s="54">
        <v>0</v>
      </c>
    </row>
    <row r="197" spans="3:4" ht="12.75">
      <c r="C197" s="56"/>
      <c r="D197" s="54"/>
    </row>
    <row r="198" spans="3:4" ht="12.75">
      <c r="C198" s="56"/>
      <c r="D198" s="54"/>
    </row>
    <row r="199" spans="3:4" ht="12.75">
      <c r="C199" s="74"/>
      <c r="D199" s="73"/>
    </row>
    <row r="200" spans="3:4" ht="25.5">
      <c r="C200" s="75" t="s">
        <v>162</v>
      </c>
      <c r="D200" s="54">
        <f>D201+D203+D202</f>
        <v>348068.66</v>
      </c>
    </row>
    <row r="201" spans="3:4" ht="12.75">
      <c r="C201" s="56" t="s">
        <v>172</v>
      </c>
      <c r="D201" s="54">
        <v>348068.66</v>
      </c>
    </row>
    <row r="202" spans="3:4" ht="12.75">
      <c r="C202" s="56" t="s">
        <v>169</v>
      </c>
      <c r="D202" s="54">
        <v>0</v>
      </c>
    </row>
    <row r="203" spans="3:4" ht="12.75">
      <c r="C203" s="56" t="s">
        <v>167</v>
      </c>
      <c r="D203" s="54">
        <v>0</v>
      </c>
    </row>
    <row r="204" spans="3:4" ht="12.75">
      <c r="C204" s="33" t="s">
        <v>59</v>
      </c>
      <c r="D204" s="41">
        <f>SUM(D205:D210)</f>
        <v>0</v>
      </c>
    </row>
    <row r="205" spans="3:4" ht="12.75">
      <c r="C205" s="32" t="s">
        <v>60</v>
      </c>
      <c r="D205" s="54">
        <v>0</v>
      </c>
    </row>
    <row r="206" spans="3:4" ht="12.75">
      <c r="C206" s="32" t="s">
        <v>61</v>
      </c>
      <c r="D206" s="54">
        <v>0</v>
      </c>
    </row>
    <row r="207" spans="3:4" ht="12.75">
      <c r="C207" s="32" t="s">
        <v>62</v>
      </c>
      <c r="D207" s="54">
        <v>0</v>
      </c>
    </row>
    <row r="208" spans="3:4" ht="25.5">
      <c r="C208" s="32" t="s">
        <v>109</v>
      </c>
      <c r="D208" s="54"/>
    </row>
    <row r="209" spans="3:4" ht="12.75">
      <c r="C209" s="32" t="s">
        <v>63</v>
      </c>
      <c r="D209" s="54"/>
    </row>
    <row r="210" spans="3:4" ht="13.5" thickBot="1">
      <c r="C210" s="34" t="s">
        <v>64</v>
      </c>
      <c r="D210" s="55"/>
    </row>
    <row r="211" ht="12.75">
      <c r="C211" s="11"/>
    </row>
    <row r="212" ht="13.5" thickBot="1">
      <c r="C212" s="11"/>
    </row>
    <row r="213" spans="1:4" ht="12.75">
      <c r="A213" s="17">
        <v>4</v>
      </c>
      <c r="C213" s="84" t="s">
        <v>137</v>
      </c>
      <c r="D213" s="42">
        <f>SUM(D214:D216)</f>
        <v>0</v>
      </c>
    </row>
    <row r="214" spans="3:4" ht="37.5">
      <c r="C214" s="19" t="s">
        <v>144</v>
      </c>
      <c r="D214" s="54"/>
    </row>
    <row r="215" spans="3:4" ht="50.25">
      <c r="C215" s="19" t="s">
        <v>145</v>
      </c>
      <c r="D215" s="54"/>
    </row>
    <row r="216" spans="1:4" ht="13.5" thickBot="1">
      <c r="A216" s="68"/>
      <c r="C216" s="85" t="s">
        <v>129</v>
      </c>
      <c r="D216" s="55"/>
    </row>
    <row r="217" spans="1:4" ht="12.75">
      <c r="A217" s="68"/>
      <c r="C217" s="78"/>
      <c r="D217" s="79"/>
    </row>
    <row r="218" spans="1:4" ht="13.5" thickBot="1">
      <c r="A218" s="68"/>
      <c r="C218" s="78"/>
      <c r="D218" s="79"/>
    </row>
    <row r="219" spans="1:4" ht="12.75">
      <c r="A219" s="68">
        <v>4</v>
      </c>
      <c r="C219" s="84" t="s">
        <v>138</v>
      </c>
      <c r="D219" s="42">
        <f>SUM(D220:D225)</f>
        <v>636.51</v>
      </c>
    </row>
    <row r="220" spans="1:4" ht="37.5">
      <c r="A220" s="68"/>
      <c r="C220" s="19" t="s">
        <v>146</v>
      </c>
      <c r="D220" s="54"/>
    </row>
    <row r="221" spans="1:4" ht="37.5">
      <c r="A221" s="68"/>
      <c r="C221" s="19" t="s">
        <v>147</v>
      </c>
      <c r="D221" s="54"/>
    </row>
    <row r="222" spans="1:4" ht="37.5">
      <c r="A222" s="68"/>
      <c r="C222" s="19" t="s">
        <v>148</v>
      </c>
      <c r="D222" s="54"/>
    </row>
    <row r="223" spans="1:4" ht="25.5">
      <c r="A223" s="68"/>
      <c r="C223" s="19" t="s">
        <v>139</v>
      </c>
      <c r="D223" s="69"/>
    </row>
    <row r="224" spans="1:4" ht="25.5">
      <c r="A224" s="68"/>
      <c r="C224" s="19" t="s">
        <v>149</v>
      </c>
      <c r="D224" s="69"/>
    </row>
    <row r="225" spans="1:4" ht="13.5" thickBot="1">
      <c r="A225" s="68"/>
      <c r="C225" s="87" t="s">
        <v>140</v>
      </c>
      <c r="D225" s="71">
        <v>636.51</v>
      </c>
    </row>
    <row r="226" spans="1:4" ht="12.75">
      <c r="A226" s="68"/>
      <c r="C226" s="78"/>
      <c r="D226" s="79"/>
    </row>
    <row r="227" spans="1:5" ht="25.5" customHeight="1">
      <c r="A227" s="17">
        <v>5</v>
      </c>
      <c r="C227" s="143" t="s">
        <v>161</v>
      </c>
      <c r="D227" s="143"/>
      <c r="E227" s="143"/>
    </row>
    <row r="228" ht="13.5" thickBot="1">
      <c r="C228" s="11"/>
    </row>
    <row r="229" spans="3:5" ht="12.75">
      <c r="C229" s="125" t="s">
        <v>87</v>
      </c>
      <c r="D229" s="128" t="s">
        <v>78</v>
      </c>
      <c r="E229" s="139"/>
    </row>
    <row r="230" spans="3:5" ht="12.75">
      <c r="C230" s="127"/>
      <c r="D230" s="4" t="s">
        <v>79</v>
      </c>
      <c r="E230" s="26" t="s">
        <v>80</v>
      </c>
    </row>
    <row r="231" spans="3:5" ht="12.75">
      <c r="C231" s="88" t="s">
        <v>110</v>
      </c>
      <c r="D231" s="51"/>
      <c r="E231" s="89">
        <v>0</v>
      </c>
    </row>
    <row r="232" spans="3:5" ht="12.75">
      <c r="C232" s="90" t="s">
        <v>81</v>
      </c>
      <c r="D232" s="52"/>
      <c r="E232" s="41">
        <v>0</v>
      </c>
    </row>
    <row r="233" spans="3:5" ht="12.75">
      <c r="C233" s="90" t="s">
        <v>82</v>
      </c>
      <c r="D233" s="52"/>
      <c r="E233" s="54">
        <v>0</v>
      </c>
    </row>
    <row r="234" spans="3:5" ht="12.75">
      <c r="C234" s="90" t="s">
        <v>83</v>
      </c>
      <c r="D234" s="52">
        <v>0</v>
      </c>
      <c r="E234" s="54">
        <v>0</v>
      </c>
    </row>
    <row r="235" spans="3:5" ht="12.75">
      <c r="C235" s="90" t="s">
        <v>84</v>
      </c>
      <c r="D235" s="40">
        <f>D236+D237</f>
        <v>0</v>
      </c>
      <c r="E235" s="41">
        <v>0</v>
      </c>
    </row>
    <row r="236" spans="3:5" ht="12.75">
      <c r="C236" s="90" t="s">
        <v>85</v>
      </c>
      <c r="D236" s="52"/>
      <c r="E236" s="54">
        <v>0</v>
      </c>
    </row>
    <row r="237" spans="3:5" ht="12.75">
      <c r="C237" s="90" t="s">
        <v>83</v>
      </c>
      <c r="D237" s="52">
        <v>0</v>
      </c>
      <c r="E237" s="54">
        <v>0</v>
      </c>
    </row>
    <row r="238" spans="3:5" ht="13.5" thickBot="1">
      <c r="C238" s="91" t="s">
        <v>86</v>
      </c>
      <c r="D238" s="38">
        <f>D231+D232-D235</f>
        <v>0</v>
      </c>
      <c r="E238" s="39">
        <v>0</v>
      </c>
    </row>
    <row r="239" ht="12.75">
      <c r="C239" s="11"/>
    </row>
    <row r="241" spans="1:4" ht="12.75">
      <c r="A241" s="17">
        <v>5</v>
      </c>
      <c r="C241" s="145" t="s">
        <v>97</v>
      </c>
      <c r="D241" s="145"/>
    </row>
    <row r="242" ht="13.5" thickBot="1">
      <c r="D242" s="76"/>
    </row>
    <row r="243" spans="3:4" ht="12.75">
      <c r="C243" s="35" t="s">
        <v>111</v>
      </c>
      <c r="D243" s="42">
        <f>D245-D246</f>
        <v>23923.77000000002</v>
      </c>
    </row>
    <row r="244" spans="3:4" ht="12.75">
      <c r="C244" s="92" t="s">
        <v>88</v>
      </c>
      <c r="D244" s="73"/>
    </row>
    <row r="245" spans="3:4" ht="12.75">
      <c r="C245" s="57" t="s">
        <v>165</v>
      </c>
      <c r="D245" s="54">
        <f>D165</f>
        <v>371992.43</v>
      </c>
    </row>
    <row r="246" spans="3:4" ht="12.75">
      <c r="C246" s="57" t="s">
        <v>166</v>
      </c>
      <c r="D246" s="54">
        <f>D193</f>
        <v>348068.66</v>
      </c>
    </row>
    <row r="247" spans="3:4" ht="12.75">
      <c r="C247" s="57"/>
      <c r="D247" s="54"/>
    </row>
    <row r="248" spans="3:4" ht="12.75">
      <c r="C248" s="57"/>
      <c r="D248" s="54"/>
    </row>
    <row r="249" spans="3:4" ht="12.75">
      <c r="C249" s="57"/>
      <c r="D249" s="54"/>
    </row>
    <row r="250" spans="3:4" ht="12.75">
      <c r="C250" s="93"/>
      <c r="D250" s="54"/>
    </row>
    <row r="251" spans="3:4" ht="12.75">
      <c r="C251" s="93"/>
      <c r="D251" s="54"/>
    </row>
    <row r="252" spans="3:4" ht="13.5" thickBot="1">
      <c r="C252" s="58"/>
      <c r="D252" s="55"/>
    </row>
    <row r="253" spans="3:4" ht="12.75">
      <c r="C253" s="7"/>
      <c r="D253" s="31"/>
    </row>
    <row r="255" spans="1:3" ht="13.5" thickBot="1">
      <c r="A255" s="17">
        <v>6</v>
      </c>
      <c r="C255" s="16" t="s">
        <v>112</v>
      </c>
    </row>
    <row r="256" spans="3:5" ht="12.75">
      <c r="C256" s="138" t="s">
        <v>50</v>
      </c>
      <c r="D256" s="128" t="s">
        <v>51</v>
      </c>
      <c r="E256" s="139"/>
    </row>
    <row r="257" spans="3:5" ht="25.5">
      <c r="C257" s="123"/>
      <c r="D257" s="8" t="s">
        <v>52</v>
      </c>
      <c r="E257" s="21" t="s">
        <v>34</v>
      </c>
    </row>
    <row r="258" spans="3:5" ht="12.75">
      <c r="C258" s="27" t="s">
        <v>66</v>
      </c>
      <c r="D258" s="52">
        <v>0</v>
      </c>
      <c r="E258" s="54">
        <v>0</v>
      </c>
    </row>
    <row r="259" spans="3:5" ht="12.75">
      <c r="C259" s="27" t="s">
        <v>67</v>
      </c>
      <c r="D259" s="52">
        <v>0</v>
      </c>
      <c r="E259" s="54">
        <v>0</v>
      </c>
    </row>
    <row r="260" spans="3:5" ht="12.75">
      <c r="C260" s="27" t="s">
        <v>68</v>
      </c>
      <c r="D260" s="52">
        <v>0</v>
      </c>
      <c r="E260" s="54">
        <v>0</v>
      </c>
    </row>
    <row r="261" spans="3:5" ht="12.75">
      <c r="C261" s="27" t="s">
        <v>113</v>
      </c>
      <c r="D261" s="52">
        <v>0</v>
      </c>
      <c r="E261" s="54">
        <v>0</v>
      </c>
    </row>
    <row r="262" spans="3:5" ht="13.5" thickBot="1">
      <c r="C262" s="28" t="s">
        <v>8</v>
      </c>
      <c r="D262" s="38">
        <f>SUM(D258:D261)</f>
        <v>0</v>
      </c>
      <c r="E262" s="39">
        <f>SUM(E258:E261)</f>
        <v>0</v>
      </c>
    </row>
  </sheetData>
  <sheetProtection/>
  <mergeCells count="75">
    <mergeCell ref="D95:I95"/>
    <mergeCell ref="D93:G93"/>
    <mergeCell ref="C93:C96"/>
    <mergeCell ref="C106:I106"/>
    <mergeCell ref="C121:E121"/>
    <mergeCell ref="C133:E133"/>
    <mergeCell ref="C122:C123"/>
    <mergeCell ref="D122:E122"/>
    <mergeCell ref="H107:I108"/>
    <mergeCell ref="H93:I94"/>
    <mergeCell ref="C5:I5"/>
    <mergeCell ref="C9:G9"/>
    <mergeCell ref="D19:E19"/>
    <mergeCell ref="F19:G19"/>
    <mergeCell ref="C17:G17"/>
    <mergeCell ref="C10:D10"/>
    <mergeCell ref="C11:D11"/>
    <mergeCell ref="C12:D12"/>
    <mergeCell ref="C13:D13"/>
    <mergeCell ref="C241:D241"/>
    <mergeCell ref="C159:E159"/>
    <mergeCell ref="C151:D151"/>
    <mergeCell ref="C3:I3"/>
    <mergeCell ref="D18:E18"/>
    <mergeCell ref="F18:G18"/>
    <mergeCell ref="E10:G10"/>
    <mergeCell ref="E11:G11"/>
    <mergeCell ref="E12:G12"/>
    <mergeCell ref="E13:G13"/>
    <mergeCell ref="D108:E108"/>
    <mergeCell ref="F108:G108"/>
    <mergeCell ref="D109:I109"/>
    <mergeCell ref="C256:C257"/>
    <mergeCell ref="D256:E256"/>
    <mergeCell ref="C141:E141"/>
    <mergeCell ref="D229:E229"/>
    <mergeCell ref="C229:C230"/>
    <mergeCell ref="C227:E227"/>
    <mergeCell ref="C192:D192"/>
    <mergeCell ref="C92:I92"/>
    <mergeCell ref="C80:C81"/>
    <mergeCell ref="D80:D81"/>
    <mergeCell ref="E80:F80"/>
    <mergeCell ref="G80:G81"/>
    <mergeCell ref="C50:G50"/>
    <mergeCell ref="C58:C59"/>
    <mergeCell ref="D58:D59"/>
    <mergeCell ref="C79:G79"/>
    <mergeCell ref="D51:D52"/>
    <mergeCell ref="C24:C25"/>
    <mergeCell ref="E58:F58"/>
    <mergeCell ref="G58:G59"/>
    <mergeCell ref="C74:J74"/>
    <mergeCell ref="C30:I30"/>
    <mergeCell ref="E51:F51"/>
    <mergeCell ref="C160:D160"/>
    <mergeCell ref="C161:D161"/>
    <mergeCell ref="C158:E158"/>
    <mergeCell ref="C164:D164"/>
    <mergeCell ref="D94:E94"/>
    <mergeCell ref="F94:G94"/>
    <mergeCell ref="C134:C135"/>
    <mergeCell ref="D134:E134"/>
    <mergeCell ref="C107:C110"/>
    <mergeCell ref="D107:G107"/>
    <mergeCell ref="C23:G23"/>
    <mergeCell ref="D26:E26"/>
    <mergeCell ref="D27:E27"/>
    <mergeCell ref="C68:G68"/>
    <mergeCell ref="C40:K40"/>
    <mergeCell ref="F24:G24"/>
    <mergeCell ref="G51:G52"/>
    <mergeCell ref="C51:C52"/>
    <mergeCell ref="C57:G57"/>
    <mergeCell ref="D24:E25"/>
  </mergeCells>
  <printOptions/>
  <pageMargins left="0.7874015748031497" right="0.7874015748031497" top="0.984251968503937" bottom="0.984251968503937" header="0.5118110236220472" footer="0.5118110236220472"/>
  <pageSetup fitToHeight="9" horizontalDpi="600" verticalDpi="6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191" max="255" man="1"/>
    <brk id="212" max="255" man="1"/>
    <brk id="2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LGD NCiP</cp:lastModifiedBy>
  <cp:lastPrinted>2014-02-01T10:46:30Z</cp:lastPrinted>
  <dcterms:created xsi:type="dcterms:W3CDTF">2005-02-07T16:33:39Z</dcterms:created>
  <dcterms:modified xsi:type="dcterms:W3CDTF">2020-08-15T09:22:30Z</dcterms:modified>
  <cp:category/>
  <cp:version/>
  <cp:contentType/>
  <cp:contentStatus/>
</cp:coreProperties>
</file>